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Стенды в лифтах" sheetId="1" r:id="rId1"/>
  </sheets>
  <definedNames>
    <definedName name="_xlnm._FilterDatabase" localSheetId="0" hidden="1">'Стенды в лифтах'!$A$1:$K$6</definedName>
  </definedNames>
  <calcPr calcId="162913"/>
</workbook>
</file>

<file path=xl/calcChain.xml><?xml version="1.0" encoding="utf-8"?>
<calcChain xmlns="http://schemas.openxmlformats.org/spreadsheetml/2006/main">
  <c r="K6" i="1" l="1"/>
  <c r="I6" i="1"/>
  <c r="H6" i="1"/>
  <c r="K5" i="1"/>
  <c r="J4" i="1"/>
  <c r="K3" i="1"/>
  <c r="K4" i="1"/>
  <c r="I2" i="1"/>
  <c r="J2" i="1"/>
  <c r="K2" i="1"/>
  <c r="J6" i="1"/>
  <c r="J3" i="1"/>
  <c r="J5" i="1"/>
  <c r="I3" i="1"/>
  <c r="I4" i="1"/>
  <c r="I5" i="1"/>
  <c r="H3" i="1"/>
  <c r="H4" i="1"/>
  <c r="H5" i="1"/>
  <c r="H2" i="1"/>
</calcChain>
</file>

<file path=xl/sharedStrings.xml><?xml version="1.0" encoding="utf-8"?>
<sst xmlns="http://schemas.openxmlformats.org/spreadsheetml/2006/main" count="36" uniqueCount="19">
  <si>
    <t>Город</t>
  </si>
  <si>
    <t>Вид рекламы</t>
  </si>
  <si>
    <t>Район</t>
  </si>
  <si>
    <t>Количество стендов</t>
  </si>
  <si>
    <t>Тверь</t>
  </si>
  <si>
    <t>Стенды в лифтах</t>
  </si>
  <si>
    <t>Пролетарский, Центральный</t>
  </si>
  <si>
    <t>Московский</t>
  </si>
  <si>
    <t>Заволжский-1</t>
  </si>
  <si>
    <t>Заволжский-2</t>
  </si>
  <si>
    <t>Весь город</t>
  </si>
  <si>
    <t>Период, дней</t>
  </si>
  <si>
    <t>Адреса</t>
  </si>
  <si>
    <t>Ссылка</t>
  </si>
  <si>
    <t>А6</t>
  </si>
  <si>
    <t>А5</t>
  </si>
  <si>
    <t>А4</t>
  </si>
  <si>
    <t>А3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</si>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</sst>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</cellXfs>
  <cellStyles count="6">
    <cellStyle name="Normal 12" xfId="3"/>
    <cellStyle name="Гиперссылка" xfId="1" builtinId="8"/>
    <cellStyle name="Гиперссылка 2" xfId="4"/>
    <cellStyle name="Обычный" xfId="0" builtinId="0"/>
    <cellStyle name="Обычный 2" xfId="2"/>
    <cellStyle name="Обычный 3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nntETbLkcq6mKg" TargetMode="External"/><Relationship Id="rId7" Type="http://schemas.openxmlformats.org/officeDocument/2006/relationships/hyperlink" Target="https://disk.yandex.ru/i/kNPeG_cKpzAe5Q" TargetMode="External"/><Relationship Id="rId2" Type="http://schemas.openxmlformats.org/officeDocument/2006/relationships/hyperlink" Target="https://disk.yandex.ru/d/MsXTXFt-lF6SRw" TargetMode="External"/><Relationship Id="rId1" Type="http://schemas.openxmlformats.org/officeDocument/2006/relationships/hyperlink" Target="https://disk.yandex.ru/d/MsXTXFt-lF6SRw" TargetMode="External"/><Relationship Id="rId6" Type="http://schemas.openxmlformats.org/officeDocument/2006/relationships/hyperlink" Target="https://disk.yandex.ru/i/LxhnlNYCSeT_hA" TargetMode="External"/><Relationship Id="rId5" Type="http://schemas.openxmlformats.org/officeDocument/2006/relationships/hyperlink" Target="https://disk.yandex.ru/i/9Qvc4vwZmnEaWA" TargetMode="External"/><Relationship Id="rId4" Type="http://schemas.openxmlformats.org/officeDocument/2006/relationships/hyperlink" Target="https://disk.yandex.ru/i/CvlY06AggLGP4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E3" sqref="E3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9.5703125" style="1" customWidth="1"/>
    <col min="4" max="4" width="24.5703125" style="1" customWidth="1"/>
    <col min="5" max="5" width="21.85546875" style="1" customWidth="1"/>
    <col min="6" max="6" width="11.42578125" style="1" customWidth="1"/>
    <col min="7" max="7" width="16.85546875" style="1" customWidth="1"/>
    <col min="8" max="9" width="10.28515625" style="2" customWidth="1"/>
    <col min="10" max="11" width="11.28515625" style="2" customWidth="1"/>
    <col min="12" max="16384" width="9.140625" style="1"/>
  </cols>
  <sheetData>
    <row r="1" spans="1:11" x14ac:dyDescent="0.25">
      <c r="A1" s="5" t="s">
        <v>0</v>
      </c>
      <c r="B1" s="5" t="s">
        <v>1</v>
      </c>
      <c r="C1" s="5" t="s">
        <v>18</v>
      </c>
      <c r="D1" s="5" t="s">
        <v>2</v>
      </c>
      <c r="E1" s="5" t="s">
        <v>3</v>
      </c>
      <c r="F1" s="5" t="s">
        <v>12</v>
      </c>
      <c r="G1" s="5" t="s">
        <v>11</v>
      </c>
      <c r="H1" s="5" t="s">
        <v>14</v>
      </c>
      <c r="I1" s="5" t="s">
        <v>15</v>
      </c>
      <c r="J1" s="5" t="s">
        <v>16</v>
      </c>
      <c r="K1" s="5" t="s">
        <v>17</v>
      </c>
    </row>
    <row r="2" spans="1:11" s="4" customFormat="1" x14ac:dyDescent="0.25">
      <c r="A2" s="6" t="s">
        <v>4</v>
      </c>
      <c r="B2" s="6" t="s">
        <v>5</v>
      </c>
      <c r="C2" s="7" t="s">
        <v>18</v>
      </c>
      <c r="D2" s="6" t="s">
        <v>6</v>
      </c>
      <c r="E2" s="6">
        <v>303</v>
      </c>
      <c r="F2" s="8" t="s">
        <v>13</v>
      </c>
      <c r="G2" s="6">
        <v>14</v>
      </c>
      <c r="H2" s="3">
        <f>50*E2</f>
        <v>15150</v>
      </c>
      <c r="I2" s="3">
        <f>85*E2</f>
        <v>25755</v>
      </c>
      <c r="J2" s="3">
        <f>140*E2</f>
        <v>42420</v>
      </c>
      <c r="K2" s="3">
        <f>250*E2</f>
        <v>75750</v>
      </c>
    </row>
    <row r="3" spans="1:11" s="4" customFormat="1" x14ac:dyDescent="0.25">
      <c r="A3" s="6" t="s">
        <v>4</v>
      </c>
      <c r="B3" s="6" t="s">
        <v>5</v>
      </c>
      <c r="C3" s="7" t="s">
        <v>18</v>
      </c>
      <c r="D3" s="6" t="s">
        <v>7</v>
      </c>
      <c r="E3" s="6">
        <v>372</v>
      </c>
      <c r="F3" s="8" t="s">
        <v>13</v>
      </c>
      <c r="G3" s="6">
        <v>14</v>
      </c>
      <c r="H3" s="3">
        <f t="shared" ref="H3:H5" si="0">50*E3</f>
        <v>18600</v>
      </c>
      <c r="I3" s="3">
        <f t="shared" ref="I3:I5" si="1">75*E3</f>
        <v>27900</v>
      </c>
      <c r="J3" s="3">
        <f t="shared" ref="J3:J5" si="2">120*E3</f>
        <v>44640</v>
      </c>
      <c r="K3" s="3">
        <f>240*E3</f>
        <v>89280</v>
      </c>
    </row>
    <row r="4" spans="1:11" s="4" customFormat="1" x14ac:dyDescent="0.25">
      <c r="A4" s="6" t="s">
        <v>4</v>
      </c>
      <c r="B4" s="6" t="s">
        <v>5</v>
      </c>
      <c r="C4" s="7" t="s">
        <v>18</v>
      </c>
      <c r="D4" s="6" t="s">
        <v>8</v>
      </c>
      <c r="E4" s="6">
        <v>246</v>
      </c>
      <c r="F4" s="8" t="s">
        <v>13</v>
      </c>
      <c r="G4" s="6">
        <v>14</v>
      </c>
      <c r="H4" s="3">
        <f t="shared" si="0"/>
        <v>12300</v>
      </c>
      <c r="I4" s="3">
        <f t="shared" si="1"/>
        <v>18450</v>
      </c>
      <c r="J4" s="3">
        <f>130*E4</f>
        <v>31980</v>
      </c>
      <c r="K4" s="3">
        <f t="shared" ref="K4" si="3">250*E4</f>
        <v>61500</v>
      </c>
    </row>
    <row r="5" spans="1:11" s="4" customFormat="1" x14ac:dyDescent="0.25">
      <c r="A5" s="6" t="s">
        <v>4</v>
      </c>
      <c r="B5" s="6" t="s">
        <v>5</v>
      </c>
      <c r="C5" s="7" t="s">
        <v>18</v>
      </c>
      <c r="D5" s="6" t="s">
        <v>9</v>
      </c>
      <c r="E5" s="6">
        <v>384</v>
      </c>
      <c r="F5" s="8" t="s">
        <v>13</v>
      </c>
      <c r="G5" s="6">
        <v>14</v>
      </c>
      <c r="H5" s="3">
        <f t="shared" si="0"/>
        <v>19200</v>
      </c>
      <c r="I5" s="3">
        <f t="shared" si="1"/>
        <v>28800</v>
      </c>
      <c r="J5" s="3">
        <f t="shared" si="2"/>
        <v>46080</v>
      </c>
      <c r="K5" s="3">
        <f>230*E5</f>
        <v>88320</v>
      </c>
    </row>
    <row r="6" spans="1:11" s="4" customFormat="1" x14ac:dyDescent="0.25">
      <c r="A6" s="6" t="s">
        <v>4</v>
      </c>
      <c r="B6" s="6" t="s">
        <v>5</v>
      </c>
      <c r="C6" s="7" t="s">
        <v>18</v>
      </c>
      <c r="D6" s="6" t="s">
        <v>10</v>
      </c>
      <c r="E6" s="6">
        <v>1305</v>
      </c>
      <c r="F6" s="8" t="s">
        <v>13</v>
      </c>
      <c r="G6" s="6">
        <v>14</v>
      </c>
      <c r="H6" s="3">
        <f>40*E6</f>
        <v>52200</v>
      </c>
      <c r="I6" s="3">
        <f>70*E6</f>
        <v>91350</v>
      </c>
      <c r="J6" s="3">
        <f>120*E6</f>
        <v>156600</v>
      </c>
      <c r="K6" s="3">
        <f>230*E6</f>
        <v>300150</v>
      </c>
    </row>
  </sheetData>
  <autoFilter ref="A1:K6"/>
  <hyperlinks>
    <hyperlink ref="C2" r:id="rId1"/>
    <hyperlink ref="C3:C6" r:id="rId2" display="Фото"/>
    <hyperlink ref="F6" r:id="rId3"/>
    <hyperlink ref="F2" r:id="rId4"/>
    <hyperlink ref="F3" r:id="rId5"/>
    <hyperlink ref="F4" r:id="rId6"/>
    <hyperlink ref="F5" r:id="rId7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лифтах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2026-04-24T21:36:24Z</dcterms:modified>
</cp:coreProperties>
</file>