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РЦ" sheetId="1" r:id="rId1"/>
  </sheets>
  <definedNames>
    <definedName name="_xlnm._FilterDatabase" localSheetId="0" hidden="1">ТРЦ!$A$1:$R$2</definedName>
  </definedNames>
  <calcPr calcId="162913"/>
</workbook>
</file>

<file path=xl/calcChain.xml><?xml version="1.0" encoding="utf-8"?>
<calcChain xmlns="http://schemas.openxmlformats.org/spreadsheetml/2006/main">
  <c r="N4" i="1" l="1"/>
  <c r="P4" i="1" s="1"/>
  <c r="Q4" i="1" s="1"/>
  <c r="N6" i="1" l="1"/>
  <c r="P6" i="1" s="1"/>
  <c r="Q6" i="1" s="1"/>
  <c r="N5" i="1"/>
  <c r="P5" i="1" s="1"/>
  <c r="Q5" i="1" s="1"/>
  <c r="N3" i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<sst xmlns="http://schemas.openxmlformats.org/spreadsheetml/2006/main" count="78" uniqueCount="42">
  <si>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</si>
  <si>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</si>
  <si>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</si>
  <si>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</si>
  <si>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</si>
  <si>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</si>
  <si>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</si>
  <si>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</si>
  <si>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</si>
  <si>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</si>
  <si>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</si>
  <si>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</si>
  <si>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ТЦБ-1</t>
  </si>
  <si>
    <t>ТЦБ-2</t>
  </si>
  <si>
    <t>ТЦБ-3</t>
  </si>
  <si>
    <t>ТЦБ-4</t>
  </si>
  <si>
    <t>Карта</t>
  </si>
  <si>
    <t>Аренда</t>
  </si>
  <si>
    <t>Тверь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</si>
  <si>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</si>
  <si>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</si>
  <si>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</si>
  <si>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</si>
  <si>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</si>
  <si>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</si>
  <si>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</si>
  <si>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ТЦ Олимп</t>
  </si>
  <si>
    <t>ТЦ Домино</t>
  </si>
  <si>
    <t>ТЦ Есенин</t>
  </si>
  <si>
    <t>г. Тверь, Тверской пр-т, д. 2</t>
  </si>
  <si>
    <t>г. Тверь, Октябрьский пр-т, д. 103</t>
  </si>
  <si>
    <t>г. Тверь, б-р Цанова, д. 1Б</t>
  </si>
  <si>
    <t>улица Сергея Есенина, 1А, Тверь</t>
  </si>
  <si>
    <t>Видеостойка</t>
  </si>
  <si>
    <t>56.853001, 35.907827</t>
  </si>
  <si>
    <t>56.814552, 35.884794</t>
  </si>
  <si>
    <t>56.835185, 35.906920</t>
  </si>
  <si>
    <t>56.894646, 35.885378</t>
  </si>
  <si>
    <t>1х2</t>
  </si>
  <si>
    <t>ТРЦ «Торговый парк N1» Дет.мир</t>
  </si>
  <si>
    <t>ТРЦ «Торговый парк N1» Спортмастер</t>
  </si>
  <si>
    <t>ТЦБ-2-1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</si>
</sst>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 shrinkToFit="1"/>
    </xf>
    <xf numFmtId="0" fontId="4" fillId="0" borderId="1" xfId="1" applyNumberFormat="1" applyFont="1" applyFill="1" applyBorder="1" applyAlignment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mGVQhcJzBeeqGQ" TargetMode="External"/><Relationship Id="rId3" Type="http://schemas.openxmlformats.org/officeDocument/2006/relationships/hyperlink" Target="https://yandex.ru/maps/-/CDHhEOIV" TargetMode="External"/><Relationship Id="rId7" Type="http://schemas.openxmlformats.org/officeDocument/2006/relationships/hyperlink" Target="https://disk.yandex.ru/i/tpxAfsxZqlVj1Q" TargetMode="External"/><Relationship Id="rId2" Type="http://schemas.openxmlformats.org/officeDocument/2006/relationships/hyperlink" Target="https://yandex.ru/maps/-/CDHhEV1t" TargetMode="External"/><Relationship Id="rId1" Type="http://schemas.openxmlformats.org/officeDocument/2006/relationships/hyperlink" Target="https://yandex.ru/maps/-/CDHhERZX" TargetMode="External"/><Relationship Id="rId6" Type="http://schemas.openxmlformats.org/officeDocument/2006/relationships/hyperlink" Target="https://disk.yandex.ru/i/PkcD5EUmjPOV8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dLa9dxRjGPCeCg" TargetMode="External"/><Relationship Id="rId10" Type="http://schemas.openxmlformats.org/officeDocument/2006/relationships/hyperlink" Target="https://disk.yandex.com.am/i/WpONksBkRR5Q3A" TargetMode="External"/><Relationship Id="rId4" Type="http://schemas.openxmlformats.org/officeDocument/2006/relationships/hyperlink" Target="https://yandex.ru/maps/-/CDHhE26I" TargetMode="External"/><Relationship Id="rId9" Type="http://schemas.openxmlformats.org/officeDocument/2006/relationships/hyperlink" Target="https://yandex.ru/maps/-/CDHhEV1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7.7109375" style="6" customWidth="1"/>
    <col min="3" max="3" width="28.140625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4" customWidth="1"/>
    <col min="19" max="16384" width="9.140625" style="1"/>
  </cols>
  <sheetData>
    <row r="1" spans="1:18" s="3" customFormat="1" x14ac:dyDescent="0.25">
      <c r="A1" s="7" t="s">
        <v>0</v>
      </c>
      <c r="B1" s="7" t="s">
        <v>25</v>
      </c>
      <c r="C1" s="7" t="s">
        <v>1</v>
      </c>
      <c r="D1" s="7" t="s">
        <v>9</v>
      </c>
      <c r="E1" s="7" t="s">
        <v>11</v>
      </c>
      <c r="F1" s="7" t="s">
        <v>16</v>
      </c>
      <c r="G1" s="7" t="s">
        <v>19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20</v>
      </c>
      <c r="M1" s="7" t="s">
        <v>21</v>
      </c>
      <c r="N1" s="7" t="s">
        <v>22</v>
      </c>
      <c r="O1" s="7" t="s">
        <v>23</v>
      </c>
      <c r="P1" s="7" t="s">
        <v>24</v>
      </c>
      <c r="Q1" s="7" t="s">
        <v>17</v>
      </c>
      <c r="R1" s="7" t="s">
        <v>10</v>
      </c>
    </row>
    <row r="2" spans="1:18" x14ac:dyDescent="0.25">
      <c r="A2" s="8" t="s">
        <v>18</v>
      </c>
      <c r="B2" s="8" t="s">
        <v>26</v>
      </c>
      <c r="C2" s="9" t="s">
        <v>29</v>
      </c>
      <c r="D2" s="10" t="s">
        <v>33</v>
      </c>
      <c r="E2" s="11" t="s">
        <v>11</v>
      </c>
      <c r="F2" s="11" t="s">
        <v>16</v>
      </c>
      <c r="G2" s="10" t="s">
        <v>38</v>
      </c>
      <c r="H2" s="8" t="s">
        <v>6</v>
      </c>
      <c r="I2" s="8" t="s">
        <v>7</v>
      </c>
      <c r="J2" s="8" t="s">
        <v>8</v>
      </c>
      <c r="K2" s="8" t="s">
        <v>12</v>
      </c>
      <c r="L2" s="8">
        <v>10</v>
      </c>
      <c r="M2" s="8">
        <v>30</v>
      </c>
      <c r="N2" s="8">
        <f>24*M2</f>
        <v>720</v>
      </c>
      <c r="O2" s="8">
        <v>15</v>
      </c>
      <c r="P2" s="8">
        <f>O2*N2</f>
        <v>10800</v>
      </c>
      <c r="Q2" s="5">
        <f>(0.15*P2)*L2</f>
        <v>16200</v>
      </c>
      <c r="R2" s="8" t="s">
        <v>34</v>
      </c>
    </row>
    <row r="3" spans="1:18" ht="25.5" x14ac:dyDescent="0.25">
      <c r="A3" s="8" t="s">
        <v>18</v>
      </c>
      <c r="B3" s="8" t="s">
        <v>39</v>
      </c>
      <c r="C3" s="8" t="s">
        <v>30</v>
      </c>
      <c r="D3" s="10" t="s">
        <v>33</v>
      </c>
      <c r="E3" s="11" t="s">
        <v>11</v>
      </c>
      <c r="F3" s="11" t="s">
        <v>16</v>
      </c>
      <c r="G3" s="10" t="s">
        <v>38</v>
      </c>
      <c r="H3" s="8" t="s">
        <v>6</v>
      </c>
      <c r="I3" s="8" t="s">
        <v>7</v>
      </c>
      <c r="J3" s="8" t="s">
        <v>8</v>
      </c>
      <c r="K3" s="8" t="s">
        <v>13</v>
      </c>
      <c r="L3" s="8">
        <v>10</v>
      </c>
      <c r="M3" s="8">
        <v>30</v>
      </c>
      <c r="N3" s="8">
        <f>24*M3</f>
        <v>720</v>
      </c>
      <c r="O3" s="8">
        <v>15</v>
      </c>
      <c r="P3" s="8">
        <f>O3*N3</f>
        <v>10800</v>
      </c>
      <c r="Q3" s="5">
        <f>(0.15*P3)*L3</f>
        <v>16200</v>
      </c>
      <c r="R3" s="8" t="s">
        <v>35</v>
      </c>
    </row>
    <row r="4" spans="1:18" ht="25.5" x14ac:dyDescent="0.25">
      <c r="A4" s="8" t="s">
        <v>18</v>
      </c>
      <c r="B4" s="8" t="s">
        <v>40</v>
      </c>
      <c r="C4" s="8" t="s">
        <v>30</v>
      </c>
      <c r="D4" s="10" t="s">
        <v>33</v>
      </c>
      <c r="E4" s="12" t="s">
        <v>11</v>
      </c>
      <c r="F4" s="11" t="s">
        <v>16</v>
      </c>
      <c r="G4" s="10" t="s">
        <v>38</v>
      </c>
      <c r="H4" s="8" t="s">
        <v>6</v>
      </c>
      <c r="I4" s="8" t="s">
        <v>7</v>
      </c>
      <c r="J4" s="8" t="s">
        <v>8</v>
      </c>
      <c r="K4" s="8" t="s">
        <v>41</v>
      </c>
      <c r="L4" s="8">
        <v>10</v>
      </c>
      <c r="M4" s="8">
        <v>30</v>
      </c>
      <c r="N4" s="8">
        <f>24*M4</f>
        <v>720</v>
      </c>
      <c r="O4" s="8">
        <v>15</v>
      </c>
      <c r="P4" s="8">
        <f>O4*N4</f>
        <v>10800</v>
      </c>
      <c r="Q4" s="5">
        <f>(0.15*P4)*L4</f>
        <v>16200</v>
      </c>
      <c r="R4" s="8" t="s">
        <v>35</v>
      </c>
    </row>
    <row r="5" spans="1:18" x14ac:dyDescent="0.25">
      <c r="A5" s="8" t="s">
        <v>18</v>
      </c>
      <c r="B5" s="8" t="s">
        <v>27</v>
      </c>
      <c r="C5" s="8" t="s">
        <v>31</v>
      </c>
      <c r="D5" s="10" t="s">
        <v>33</v>
      </c>
      <c r="E5" s="11" t="s">
        <v>11</v>
      </c>
      <c r="F5" s="11" t="s">
        <v>16</v>
      </c>
      <c r="G5" s="10" t="s">
        <v>38</v>
      </c>
      <c r="H5" s="8" t="s">
        <v>6</v>
      </c>
      <c r="I5" s="8" t="s">
        <v>7</v>
      </c>
      <c r="J5" s="8" t="s">
        <v>8</v>
      </c>
      <c r="K5" s="8" t="s">
        <v>14</v>
      </c>
      <c r="L5" s="8">
        <v>10</v>
      </c>
      <c r="M5" s="8">
        <v>30</v>
      </c>
      <c r="N5" s="8">
        <f>15*M5</f>
        <v>450</v>
      </c>
      <c r="O5" s="8">
        <v>15</v>
      </c>
      <c r="P5" s="8">
        <f>O5*N5</f>
        <v>6750</v>
      </c>
      <c r="Q5" s="5">
        <f>(0.15*P5)*L5</f>
        <v>10125</v>
      </c>
      <c r="R5" s="8" t="s">
        <v>36</v>
      </c>
    </row>
    <row r="6" spans="1:18" x14ac:dyDescent="0.25">
      <c r="A6" s="8" t="s">
        <v>18</v>
      </c>
      <c r="B6" s="8" t="s">
        <v>28</v>
      </c>
      <c r="C6" s="8" t="s">
        <v>32</v>
      </c>
      <c r="D6" s="10" t="s">
        <v>33</v>
      </c>
      <c r="E6" s="11" t="s">
        <v>11</v>
      </c>
      <c r="F6" s="11" t="s">
        <v>16</v>
      </c>
      <c r="G6" s="10" t="s">
        <v>38</v>
      </c>
      <c r="H6" s="8" t="s">
        <v>6</v>
      </c>
      <c r="I6" s="8" t="s">
        <v>7</v>
      </c>
      <c r="J6" s="8" t="s">
        <v>8</v>
      </c>
      <c r="K6" s="8" t="s">
        <v>15</v>
      </c>
      <c r="L6" s="8">
        <v>10</v>
      </c>
      <c r="M6" s="8">
        <v>30</v>
      </c>
      <c r="N6" s="8">
        <f>13*M6</f>
        <v>390</v>
      </c>
      <c r="O6" s="8">
        <v>15</v>
      </c>
      <c r="P6" s="8">
        <f>O6*N6</f>
        <v>5850</v>
      </c>
      <c r="Q6" s="5">
        <f>(0.2*P6)*L6</f>
        <v>11700</v>
      </c>
      <c r="R6" s="8" t="s">
        <v>37</v>
      </c>
    </row>
  </sheetData>
  <autoFilter ref="A1:R2"/>
  <hyperlinks>
    <hyperlink ref="F2" r:id="rId1"/>
    <hyperlink ref="F3" r:id="rId2"/>
    <hyperlink ref="F5" r:id="rId3"/>
    <hyperlink ref="F6" r:id="rId4"/>
    <hyperlink ref="E2" r:id="rId5"/>
    <hyperlink ref="E3" r:id="rId6"/>
    <hyperlink ref="E5" r:id="rId7"/>
    <hyperlink ref="E6" r:id="rId8"/>
    <hyperlink ref="F4" r:id="rId9"/>
    <hyperlink ref="E4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2026-04-24T22:24:55Z</dcterms:modified>
</cp:coreProperties>
</file>